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R10" i="4" s="1"/>
  <c r="N6" i="5"/>
  <c r="J10" i="4" s="1"/>
  <c r="M6" i="5"/>
  <c r="B10" i="4" s="1"/>
  <c r="L6" i="5"/>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AQ8" i="4"/>
  <c r="Z8" i="4"/>
  <c r="J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<sst xmlns="http://schemas.openxmlformats.org/spreadsheetml/2006/main" count="218" uniqueCount="108">
  <si>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</si>
  <si>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</si>
  <si>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</si>
  <si>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</si>
  <si>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</si>
  <si>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</si>
  <si>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</si>
  <si>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</si>
  <si>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</si>
  <si>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</si>
  <si>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</si>
  <si>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</si>
  <si>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</si>
  <si>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</si>
  <si>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</si>
  <si>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</si>
  <si>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</si>
  <si>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</si>
  <si>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</si>
  <si>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</si>
  <si>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</si>
  <si>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</si>
  <si>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</si>
  <si>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</si>
  <si>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</si>
  <si>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</si>
  <si>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</si>
  <si>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</si>
  <si>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</si>
  <si>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</si>
  <si>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</si>
  <si>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</si>
  <si>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</si>
  <si>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</si>
  <si>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</si>
  <si>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</si>
  <si>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</si>
  <si>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</si>
  <si>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</si>
  <si>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</si>
  <si>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</si>
  <si>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</si>
  <si>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</si>
  <si>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</si>
  <si>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</si>
  <si>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</si>
  <si>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</si>
  <si>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</si>
  <si>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</si>
  <si>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</si>
  <si>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</si>
  <si>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</si>
  <si>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</si>
  <si>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</si>
  <si>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</si>
  <si>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</si>
  <si>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</si>
  <si>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</si>
  <si>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</si>
  <si>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</si>
  <si>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</si>
  <si>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</si>
  <si>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</si>
  <si>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</si>
  <si>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</si>
  <si>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</si>
  <si>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</si>
  <si>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</si>
  <si>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</si>
  <si>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</si>
  <si>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</si>
  <si>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</si>
  <si>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</si>
  <si>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</si>
  <si>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</si>
  <si>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</si>
  <si>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</si>
  <si>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</si>
  <si>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</si>
  <si>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</si>
  <si>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</si>
  <si>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</si>
  <si>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</si>
  <si>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</si>
  <si>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</si>
  <si>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</si>
  <si>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</si>
  <si>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</si>
  <si>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</si>
  <si>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</si>
  <si>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</si>
  <si>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</si>
  <si>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</si>
  <si>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新島村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</si>
  <si>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</si>
  <si>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</si>
  <si>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</si>
  <si>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</si>
  <si>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</si>
  <si>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</si>
  <si>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</si>
  <si>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</si>
  <si>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</si>
  <si>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</si>
  <si>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</si>
  <si>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③管路更新率について　　　　　　　　　　　　　　　　　漏水が少ないこともあり、管路更新状況としては低い比率となっている。各地区の主要施設（配水池等）の老朽化が進んでおり、現在、事業計画に沿って順次主要施設の更新を進めている。定住人口の減少から、料金収入の減少が見込まれるので、今後の動向を注視しながら管路更新を含めて随時優先順位の見直しを行いながら、更新を進めていく。</t>
    <rPh sb="1" eb="3">
      <t>カンロ</t>
    </rPh>
    <rPh sb="3" eb="5">
      <t>コウシン</t>
    </rPh>
    <rPh sb="5" eb="6">
      <t>リツ</t>
    </rPh>
    <rPh sb="27" eb="29">
      <t>ロウスイ</t>
    </rPh>
    <rPh sb="30" eb="31">
      <t>スク</t>
    </rPh>
    <rPh sb="39" eb="41">
      <t>カンロ</t>
    </rPh>
    <rPh sb="41" eb="43">
      <t>コウシン</t>
    </rPh>
    <rPh sb="43" eb="45">
      <t>ジョウキョウ</t>
    </rPh>
    <rPh sb="49" eb="50">
      <t>ヒク</t>
    </rPh>
    <rPh sb="51" eb="53">
      <t>ヒリツ</t>
    </rPh>
    <rPh sb="60" eb="63">
      <t>カクチク</t>
    </rPh>
    <rPh sb="64" eb="66">
      <t>シュヨウ</t>
    </rPh>
    <rPh sb="66" eb="68">
      <t>シセツ</t>
    </rPh>
    <rPh sb="69" eb="72">
      <t>ハイスイチ</t>
    </rPh>
    <rPh sb="72" eb="73">
      <t>トウ</t>
    </rPh>
    <rPh sb="75" eb="78">
      <t>ロウキュウカ</t>
    </rPh>
    <rPh sb="79" eb="80">
      <t>スス</t>
    </rPh>
    <rPh sb="85" eb="87">
      <t>ゲンザイ</t>
    </rPh>
    <rPh sb="88" eb="90">
      <t>ジギョウ</t>
    </rPh>
    <rPh sb="90" eb="92">
      <t>ケイカク</t>
    </rPh>
    <rPh sb="93" eb="94">
      <t>ソ</t>
    </rPh>
    <rPh sb="96" eb="98">
      <t>ジュンジ</t>
    </rPh>
    <rPh sb="98" eb="100">
      <t>シュヨウ</t>
    </rPh>
    <rPh sb="100" eb="102">
      <t>シセツ</t>
    </rPh>
    <rPh sb="103" eb="105">
      <t>コウシン</t>
    </rPh>
    <rPh sb="106" eb="107">
      <t>スス</t>
    </rPh>
    <rPh sb="112" eb="114">
      <t>テイジュウ</t>
    </rPh>
    <rPh sb="114" eb="116">
      <t>ジンコウ</t>
    </rPh>
    <rPh sb="117" eb="119">
      <t>ゲンショウ</t>
    </rPh>
    <rPh sb="122" eb="124">
      <t>リョウキン</t>
    </rPh>
    <rPh sb="124" eb="126">
      <t>シュウニュウ</t>
    </rPh>
    <rPh sb="127" eb="129">
      <t>ゲンショウ</t>
    </rPh>
    <rPh sb="130" eb="132">
      <t>ミコ</t>
    </rPh>
    <rPh sb="138" eb="140">
      <t>コンゴ</t>
    </rPh>
    <rPh sb="141" eb="143">
      <t>ドウコウ</t>
    </rPh>
    <rPh sb="144" eb="146">
      <t>チュウシ</t>
    </rPh>
    <rPh sb="150" eb="152">
      <t>カンロ</t>
    </rPh>
    <rPh sb="152" eb="154">
      <t>コウシン</t>
    </rPh>
    <rPh sb="155" eb="156">
      <t>フク</t>
    </rPh>
    <rPh sb="158" eb="160">
      <t>ズイジ</t>
    </rPh>
    <rPh sb="160" eb="162">
      <t>ユウセン</t>
    </rPh>
    <rPh sb="162" eb="164">
      <t>ジュンイ</t>
    </rPh>
    <rPh sb="165" eb="167">
      <t>ミナオ</t>
    </rPh>
    <rPh sb="169" eb="170">
      <t>オコナ</t>
    </rPh>
    <rPh sb="175" eb="177">
      <t>コウシン</t>
    </rPh>
    <rPh sb="178" eb="179">
      <t>スス</t>
    </rPh>
    <phoneticPr fontId="4"/>
  </si>
  <si>
    <t>①収益的収支について　　　　　　　　　　　　　　　　　　　　　公共工事による住民の一時的増加による料金収入の増加及び起債残高の減少により、前年度比は高くなったが、定住人口の減少及び利用者の節水意識の向上は続いており、今後は施設更新も増えるので、起債残高も増加傾向にある。そのため、経営比較分析を随時行いながら、施設更新の事業計画が必要である。　　　　　　　　　　　　　　　　　　　　　　④企業債残高対給水収益比率について　　　　　　　　　　　　　　　　　　　　　　　　　　　類似団体平均値と比較すると、低い比率となっている。今後は、施設更新が増え、料金の減少も見込まれるため、比率は高くなる。料金収入（給水人口）の増加は見込めないため、起債の償還額が一定になるような施設更新計画が必要である。　　　　　　　　　　　　　　　　　　　　　　　　　　⑤料金回収率について　　　　　　　　　　　　　　　　　　　　　　　前年度と比較して増加となっているが、①と同様の理由で一時的に増えたものなので、減少傾向にある。今後も経営比較分析をしながら、無理のない事業計画を行うが、料金改定も視野に入れながら検討する必要がある。　　　　　　　　　　　　　　　　　　　　　　　　　⑥給水原価について　　　　　　　　　　　　　　　　　　　　　　　類似団体平均値と比較すると、低い比率となっている。新島村は、比較的水源・水質に恵まれており費用がかかっていないが、今後は施設の更新による給水原価の増加が見込まれる。　　　　　　　　　　　　　　　　　　　　　　　　　　　⑦施設利用率について　　　　　　　　　　　　　　　　　　　　　　　類似団体平均値と比較すると、半分程度の利用率となっているが、これは夏季観光シーズンのピーク時の配水能力を見込んでいるためである。そのため、年間の利用率は低いが、施設規模としては適切と考える。ただ、今後は定住人口の減少が見込まれるため、各地区の実情を考慮しながら、更新の際に施設のダウンサイジングも含めて検討していく。　　　　　　　　　　　　　　　　　　　　　　　　　　　　　　　　　　⑧有収率について　　　　　　　　　　　　　　　　　　　　　　　９０％と高い有収率なので、漏水・水道メーターの不感などは少ないが、今後は配水管の耐震管への更新・水道メーターの更新を随時行っていく。</t>
    <rPh sb="1" eb="4">
      <t>シュウエキテキ</t>
    </rPh>
    <rPh sb="4" eb="6">
      <t>シュウシ</t>
    </rPh>
    <rPh sb="31" eb="33">
      <t>コウキョウ</t>
    </rPh>
    <rPh sb="33" eb="35">
      <t>コウジ</t>
    </rPh>
    <rPh sb="38" eb="40">
      <t>ジュウミン</t>
    </rPh>
    <rPh sb="41" eb="44">
      <t>イチジテキ</t>
    </rPh>
    <rPh sb="44" eb="46">
      <t>ゾウカ</t>
    </rPh>
    <rPh sb="49" eb="51">
      <t>リョウキン</t>
    </rPh>
    <rPh sb="51" eb="53">
      <t>シュウニュウ</t>
    </rPh>
    <rPh sb="54" eb="56">
      <t>ゾウカ</t>
    </rPh>
    <rPh sb="56" eb="57">
      <t>オヨ</t>
    </rPh>
    <rPh sb="58" eb="60">
      <t>キサイ</t>
    </rPh>
    <rPh sb="60" eb="62">
      <t>ザンダカ</t>
    </rPh>
    <rPh sb="63" eb="65">
      <t>ゲンショウ</t>
    </rPh>
    <rPh sb="69" eb="72">
      <t>ゼンネンド</t>
    </rPh>
    <rPh sb="72" eb="73">
      <t>ヒ</t>
    </rPh>
    <rPh sb="74" eb="75">
      <t>タカ</t>
    </rPh>
    <rPh sb="81" eb="83">
      <t>テイジュウ</t>
    </rPh>
    <rPh sb="83" eb="85">
      <t>ジンコウ</t>
    </rPh>
    <rPh sb="86" eb="88">
      <t>ゲンショウ</t>
    </rPh>
    <rPh sb="88" eb="89">
      <t>オヨ</t>
    </rPh>
    <rPh sb="90" eb="93">
      <t>リヨウシャ</t>
    </rPh>
    <rPh sb="94" eb="96">
      <t>セッスイ</t>
    </rPh>
    <rPh sb="96" eb="98">
      <t>イシキ</t>
    </rPh>
    <rPh sb="99" eb="101">
      <t>コウジョウ</t>
    </rPh>
    <rPh sb="102" eb="103">
      <t>ツヅ</t>
    </rPh>
    <rPh sb="108" eb="110">
      <t>コンゴ</t>
    </rPh>
    <rPh sb="111" eb="113">
      <t>シセツ</t>
    </rPh>
    <rPh sb="113" eb="115">
      <t>コウシン</t>
    </rPh>
    <rPh sb="116" eb="117">
      <t>フ</t>
    </rPh>
    <rPh sb="122" eb="124">
      <t>キサイ</t>
    </rPh>
    <rPh sb="124" eb="126">
      <t>ザンダカ</t>
    </rPh>
    <rPh sb="127" eb="129">
      <t>ゾウカ</t>
    </rPh>
    <rPh sb="129" eb="131">
      <t>ケイコウ</t>
    </rPh>
    <rPh sb="140" eb="142">
      <t>ケイエイ</t>
    </rPh>
    <rPh sb="142" eb="144">
      <t>ヒカク</t>
    </rPh>
    <rPh sb="144" eb="146">
      <t>ブンセキ</t>
    </rPh>
    <rPh sb="147" eb="149">
      <t>ズイジ</t>
    </rPh>
    <rPh sb="149" eb="150">
      <t>オコナ</t>
    </rPh>
    <rPh sb="155" eb="157">
      <t>シセツ</t>
    </rPh>
    <rPh sb="157" eb="159">
      <t>コウシン</t>
    </rPh>
    <rPh sb="160" eb="162">
      <t>ジギョウ</t>
    </rPh>
    <rPh sb="162" eb="164">
      <t>ケイカク</t>
    </rPh>
    <rPh sb="165" eb="167">
      <t>ヒツヨウ</t>
    </rPh>
    <rPh sb="194" eb="196">
      <t>キギョウ</t>
    </rPh>
    <rPh sb="196" eb="197">
      <t>サイ</t>
    </rPh>
    <rPh sb="197" eb="199">
      <t>ザンダカ</t>
    </rPh>
    <rPh sb="199" eb="200">
      <t>タイ</t>
    </rPh>
    <rPh sb="200" eb="202">
      <t>キュウスイ</t>
    </rPh>
    <rPh sb="202" eb="204">
      <t>シュウエキ</t>
    </rPh>
    <rPh sb="204" eb="206">
      <t>ヒリツ</t>
    </rPh>
    <rPh sb="237" eb="239">
      <t>ルイジ</t>
    </rPh>
    <rPh sb="239" eb="241">
      <t>ダンタイ</t>
    </rPh>
    <rPh sb="241" eb="244">
      <t>ヘイキンチ</t>
    </rPh>
    <rPh sb="245" eb="247">
      <t>ヒカク</t>
    </rPh>
    <rPh sb="251" eb="252">
      <t>ヒク</t>
    </rPh>
    <rPh sb="253" eb="255">
      <t>ヒリツ</t>
    </rPh>
    <rPh sb="262" eb="264">
      <t>コンゴ</t>
    </rPh>
    <rPh sb="266" eb="268">
      <t>シセツ</t>
    </rPh>
    <rPh sb="268" eb="270">
      <t>コウシン</t>
    </rPh>
    <rPh sb="271" eb="272">
      <t>フ</t>
    </rPh>
    <rPh sb="274" eb="276">
      <t>リョウキン</t>
    </rPh>
    <rPh sb="277" eb="279">
      <t>ゲンショウ</t>
    </rPh>
    <rPh sb="280" eb="282">
      <t>ミコ</t>
    </rPh>
    <rPh sb="288" eb="290">
      <t>ヒリツ</t>
    </rPh>
    <rPh sb="291" eb="292">
      <t>タカ</t>
    </rPh>
    <rPh sb="296" eb="298">
      <t>リョウキン</t>
    </rPh>
    <rPh sb="298" eb="300">
      <t>シュウニュウ</t>
    </rPh>
    <rPh sb="301" eb="303">
      <t>キュウスイ</t>
    </rPh>
    <rPh sb="303" eb="305">
      <t>ジンコウ</t>
    </rPh>
    <rPh sb="307" eb="309">
      <t>ゾウカ</t>
    </rPh>
    <rPh sb="310" eb="312">
      <t>ミコ</t>
    </rPh>
    <rPh sb="318" eb="320">
      <t>キサイ</t>
    </rPh>
    <rPh sb="321" eb="323">
      <t>ショウカン</t>
    </rPh>
    <rPh sb="323" eb="324">
      <t>ガク</t>
    </rPh>
    <rPh sb="325" eb="327">
      <t>イッテイ</t>
    </rPh>
    <rPh sb="333" eb="335">
      <t>シセツ</t>
    </rPh>
    <rPh sb="335" eb="337">
      <t>コウシン</t>
    </rPh>
    <rPh sb="337" eb="339">
      <t>ケイカク</t>
    </rPh>
    <rPh sb="340" eb="342">
      <t>ヒツヨウ</t>
    </rPh>
    <rPh sb="373" eb="375">
      <t>リョウキン</t>
    </rPh>
    <rPh sb="375" eb="377">
      <t>カイシュウ</t>
    </rPh>
    <rPh sb="377" eb="378">
      <t>リツ</t>
    </rPh>
    <rPh sb="405" eb="408">
      <t>ゼンネンド</t>
    </rPh>
    <rPh sb="409" eb="411">
      <t>ヒカク</t>
    </rPh>
    <rPh sb="413" eb="415">
      <t>ゾウカ</t>
    </rPh>
    <rPh sb="425" eb="427">
      <t>ドウヨウ</t>
    </rPh>
    <rPh sb="428" eb="430">
      <t>リユウ</t>
    </rPh>
    <rPh sb="431" eb="434">
      <t>イチジテキ</t>
    </rPh>
    <rPh sb="435" eb="436">
      <t>フ</t>
    </rPh>
    <rPh sb="444" eb="446">
      <t>ゲンショウ</t>
    </rPh>
    <rPh sb="446" eb="448">
      <t>ケイコウ</t>
    </rPh>
    <rPh sb="452" eb="454">
      <t>コンゴ</t>
    </rPh>
    <rPh sb="455" eb="457">
      <t>ケイエイ</t>
    </rPh>
    <rPh sb="457" eb="459">
      <t>ヒカク</t>
    </rPh>
    <rPh sb="459" eb="461">
      <t>ブンセキ</t>
    </rPh>
    <rPh sb="467" eb="469">
      <t>ムリ</t>
    </rPh>
    <rPh sb="472" eb="474">
      <t>ジギョウ</t>
    </rPh>
    <rPh sb="474" eb="476">
      <t>ケイカク</t>
    </rPh>
    <rPh sb="477" eb="478">
      <t>オコナ</t>
    </rPh>
    <rPh sb="481" eb="483">
      <t>リョウキン</t>
    </rPh>
    <rPh sb="483" eb="485">
      <t>カイテイ</t>
    </rPh>
    <rPh sb="486" eb="488">
      <t>シヤ</t>
    </rPh>
    <rPh sb="489" eb="490">
      <t>イ</t>
    </rPh>
    <rPh sb="494" eb="496">
      <t>ケントウ</t>
    </rPh>
    <rPh sb="498" eb="500">
      <t>ヒツヨウ</t>
    </rPh>
    <rPh sb="530" eb="532">
      <t>キュウスイ</t>
    </rPh>
    <rPh sb="532" eb="534">
      <t>ゲンカ</t>
    </rPh>
    <rPh sb="561" eb="563">
      <t>ルイジ</t>
    </rPh>
    <rPh sb="563" eb="565">
      <t>ダンタイ</t>
    </rPh>
    <rPh sb="565" eb="568">
      <t>ヘイキンチ</t>
    </rPh>
    <rPh sb="569" eb="571">
      <t>ヒカク</t>
    </rPh>
    <rPh sb="575" eb="576">
      <t>ヒク</t>
    </rPh>
    <rPh sb="577" eb="579">
      <t>ヒリツ</t>
    </rPh>
    <rPh sb="586" eb="588">
      <t>ニイジマ</t>
    </rPh>
    <rPh sb="588" eb="589">
      <t>ムラ</t>
    </rPh>
    <rPh sb="591" eb="594">
      <t>ヒカクテキ</t>
    </rPh>
    <rPh sb="594" eb="596">
      <t>スイゲン</t>
    </rPh>
    <rPh sb="597" eb="599">
      <t>スイシツ</t>
    </rPh>
    <rPh sb="600" eb="601">
      <t>メグ</t>
    </rPh>
    <rPh sb="606" eb="608">
      <t>ヒヨウ</t>
    </rPh>
    <rPh sb="618" eb="620">
      <t>コンゴ</t>
    </rPh>
    <rPh sb="621" eb="623">
      <t>シセツ</t>
    </rPh>
    <rPh sb="624" eb="626">
      <t>コウシン</t>
    </rPh>
    <rPh sb="629" eb="631">
      <t>キュウスイ</t>
    </rPh>
    <rPh sb="631" eb="633">
      <t>ゲンカ</t>
    </rPh>
    <rPh sb="634" eb="636">
      <t>ゾウカ</t>
    </rPh>
    <rPh sb="637" eb="639">
      <t>ミコ</t>
    </rPh>
    <rPh sb="671" eb="673">
      <t>シセツ</t>
    </rPh>
    <rPh sb="673" eb="676">
      <t>リヨウリツ</t>
    </rPh>
    <rPh sb="703" eb="705">
      <t>ルイジ</t>
    </rPh>
    <rPh sb="705" eb="707">
      <t>ダンタイ</t>
    </rPh>
    <rPh sb="707" eb="710">
      <t>ヘイキンチ</t>
    </rPh>
    <rPh sb="711" eb="713">
      <t>ヒカク</t>
    </rPh>
    <rPh sb="717" eb="719">
      <t>ハンブン</t>
    </rPh>
    <rPh sb="719" eb="721">
      <t>テイド</t>
    </rPh>
    <rPh sb="722" eb="725">
      <t>リヨウリツ</t>
    </rPh>
    <rPh sb="736" eb="738">
      <t>カキ</t>
    </rPh>
    <rPh sb="738" eb="740">
      <t>カンコウ</t>
    </rPh>
    <rPh sb="748" eb="749">
      <t>ジ</t>
    </rPh>
    <rPh sb="750" eb="752">
      <t>ハイスイ</t>
    </rPh>
    <rPh sb="752" eb="754">
      <t>ノウリョク</t>
    </rPh>
    <rPh sb="755" eb="757">
      <t>ミコ</t>
    </rPh>
    <rPh sb="772" eb="774">
      <t>ネンカン</t>
    </rPh>
    <rPh sb="775" eb="778">
      <t>リヨウリツ</t>
    </rPh>
    <rPh sb="779" eb="780">
      <t>ヒク</t>
    </rPh>
    <rPh sb="783" eb="785">
      <t>シセツ</t>
    </rPh>
    <rPh sb="785" eb="787">
      <t>キボ</t>
    </rPh>
    <rPh sb="791" eb="793">
      <t>テキセツ</t>
    </rPh>
    <rPh sb="794" eb="795">
      <t>カンガ</t>
    </rPh>
    <rPh sb="801" eb="803">
      <t>コンゴ</t>
    </rPh>
    <rPh sb="804" eb="806">
      <t>テイジュウ</t>
    </rPh>
    <rPh sb="806" eb="808">
      <t>ジンコウ</t>
    </rPh>
    <rPh sb="809" eb="811">
      <t>ゲンショウ</t>
    </rPh>
    <rPh sb="812" eb="814">
      <t>ミコ</t>
    </rPh>
    <rPh sb="820" eb="823">
      <t>カクチク</t>
    </rPh>
    <rPh sb="824" eb="826">
      <t>ジツジョウ</t>
    </rPh>
    <rPh sb="827" eb="829">
      <t>コウリョ</t>
    </rPh>
    <rPh sb="834" eb="836">
      <t>コウシン</t>
    </rPh>
    <rPh sb="837" eb="838">
      <t>サイ</t>
    </rPh>
    <rPh sb="839" eb="841">
      <t>シセツ</t>
    </rPh>
    <rPh sb="851" eb="852">
      <t>フク</t>
    </rPh>
    <rPh sb="854" eb="856">
      <t>ケントウ</t>
    </rPh>
    <rPh sb="896" eb="898">
      <t>ユウシュウ</t>
    </rPh>
    <rPh sb="898" eb="899">
      <t>リツ</t>
    </rPh>
    <rPh sb="930" eb="931">
      <t>タカ</t>
    </rPh>
    <rPh sb="932" eb="934">
      <t>ユウシュウ</t>
    </rPh>
    <rPh sb="934" eb="935">
      <t>リツ</t>
    </rPh>
    <rPh sb="939" eb="941">
      <t>ロウスイ</t>
    </rPh>
    <rPh sb="942" eb="944">
      <t>スイドウ</t>
    </rPh>
    <rPh sb="949" eb="950">
      <t>フ</t>
    </rPh>
    <rPh sb="950" eb="951">
      <t>カン</t>
    </rPh>
    <rPh sb="954" eb="955">
      <t>スク</t>
    </rPh>
    <rPh sb="959" eb="961">
      <t>コンゴ</t>
    </rPh>
    <rPh sb="962" eb="965">
      <t>ハイスイカン</t>
    </rPh>
    <phoneticPr fontId="4"/>
  </si>
  <si>
    <t>定住人口の減少による料金収入の減少が今後も見込まれる中、施設も老朽化が進み更新時期にきている。料金収入の減少及び施設改修時の新たな起債等で、収益的収支比率は今後下がることが予想される。料金改定につながらないように無理のない事業計画を策定していくが、随時経営比較分析を行い、料金改定・事業計画の早めの変更も視野に入れながら、健全な経営を目指す。</t>
    <rPh sb="0" eb="2">
      <t>テイジュウ</t>
    </rPh>
    <rPh sb="2" eb="4">
      <t>ジンコウ</t>
    </rPh>
    <rPh sb="5" eb="7">
      <t>ゲンショウ</t>
    </rPh>
    <rPh sb="10" eb="12">
      <t>リョウキン</t>
    </rPh>
    <rPh sb="12" eb="14">
      <t>シュウニュウ</t>
    </rPh>
    <rPh sb="15" eb="17">
      <t>ゲンショウ</t>
    </rPh>
    <rPh sb="18" eb="20">
      <t>コンゴ</t>
    </rPh>
    <rPh sb="21" eb="23">
      <t>ミコ</t>
    </rPh>
    <rPh sb="26" eb="27">
      <t>ナカ</t>
    </rPh>
    <rPh sb="28" eb="30">
      <t>シセツ</t>
    </rPh>
    <rPh sb="31" eb="34">
      <t>ロウキュウカ</t>
    </rPh>
    <rPh sb="35" eb="36">
      <t>スス</t>
    </rPh>
    <rPh sb="37" eb="39">
      <t>コウシン</t>
    </rPh>
    <rPh sb="39" eb="41">
      <t>ジキ</t>
    </rPh>
    <rPh sb="47" eb="49">
      <t>リョウキン</t>
    </rPh>
    <rPh sb="49" eb="51">
      <t>シュウニュウ</t>
    </rPh>
    <rPh sb="52" eb="54">
      <t>ゲンショウ</t>
    </rPh>
    <rPh sb="54" eb="55">
      <t>オヨ</t>
    </rPh>
    <rPh sb="56" eb="58">
      <t>シセツ</t>
    </rPh>
    <rPh sb="58" eb="60">
      <t>カイシュウ</t>
    </rPh>
    <rPh sb="60" eb="61">
      <t>ジ</t>
    </rPh>
    <rPh sb="62" eb="63">
      <t>アラ</t>
    </rPh>
    <rPh sb="65" eb="67">
      <t>キサイ</t>
    </rPh>
    <rPh sb="67" eb="68">
      <t>トウ</t>
    </rPh>
    <rPh sb="70" eb="73">
      <t>シュウエキテキ</t>
    </rPh>
    <rPh sb="73" eb="75">
      <t>シュウシ</t>
    </rPh>
    <rPh sb="76" eb="77">
      <t>リツ</t>
    </rPh>
    <rPh sb="78" eb="80">
      <t>コンゴ</t>
    </rPh>
    <rPh sb="80" eb="81">
      <t>サ</t>
    </rPh>
    <rPh sb="86" eb="88">
      <t>ヨソウ</t>
    </rPh>
    <rPh sb="92" eb="94">
      <t>リョウキン</t>
    </rPh>
    <rPh sb="94" eb="96">
      <t>カイテイ</t>
    </rPh>
    <rPh sb="106" eb="108">
      <t>ムリ</t>
    </rPh>
    <rPh sb="111" eb="113">
      <t>ジギョウ</t>
    </rPh>
    <rPh sb="113" eb="115">
      <t>ケイカク</t>
    </rPh>
    <rPh sb="116" eb="118">
      <t>サクテイ</t>
    </rPh>
    <rPh sb="124" eb="126">
      <t>ズイジ</t>
    </rPh>
    <rPh sb="126" eb="128">
      <t>ケイエイ</t>
    </rPh>
    <rPh sb="128" eb="130">
      <t>ヒカク</t>
    </rPh>
    <rPh sb="130" eb="132">
      <t>ブンセキ</t>
    </rPh>
    <rPh sb="133" eb="134">
      <t>オコナ</t>
    </rPh>
    <rPh sb="136" eb="138">
      <t>リョウキン</t>
    </rPh>
    <rPh sb="138" eb="140">
      <t>カイテイ</t>
    </rPh>
    <rPh sb="141" eb="143">
      <t>ジギョウ</t>
    </rPh>
    <rPh sb="143" eb="145">
      <t>ケイカク</t>
    </rPh>
    <rPh sb="146" eb="147">
      <t>ハヤ</t>
    </rPh>
    <rPh sb="149" eb="151">
      <t>ヘンコウ</t>
    </rPh>
    <rPh sb="152" eb="154">
      <t>シヤ</t>
    </rPh>
    <rPh sb="155" eb="156">
      <t>イ</t>
    </rPh>
    <rPh sb="161" eb="163">
      <t>ケンゼン</t>
    </rPh>
    <rPh sb="164" eb="166">
      <t>ケイエイ</t>
    </rPh>
    <rPh sb="167" eb="169">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</si>
</sst>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0.25</c:v>
                </c:pt>
                <c:pt idx="1">
                  <c:v>0.12</c:v>
                </c:pt>
                <c:pt idx="2">
                  <c:v>0.68</c:v>
                </c:pt>
                <c:pt idx="3">
                  <c:v>1.82</c:v>
                </c:pt>
                <c:pt idx="4">
                  <c:v>0.62</c:v>
                </c:pt>
              </c:numCache>
            </c:numRef>
          </c:val>
        </c:ser>
        <c:dLbls>
          <c:showLegendKey val="0"/>
          <c:showVal val="0"/>
          <c:showCatName val="0"/>
          <c:showSerName val="0"/>
          <c:showPercent val="0"/>
          <c:showBubbleSize val="0"/>
        </c:dLbls>
        <c:gapWidth val="150"/>
        <c:axId val="88176128"/>
        <c:axId val="881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88176128"/>
        <c:axId val="88178048"/>
      </c:lineChart>
      <c:dateAx>
        <c:axId val="88176128"/>
        <c:scaling>
          <c:orientation val="minMax"/>
        </c:scaling>
        <c:delete val="1"/>
        <c:axPos val="b"/>
        <c:numFmt formatCode="ge" sourceLinked="1"/>
        <c:majorTickMark val="none"/>
        <c:minorTickMark val="none"/>
        <c:tickLblPos val="none"/>
        <c:crossAx val="88178048"/>
        <c:crosses val="autoZero"/>
        <c:auto val="1"/>
        <c:lblOffset val="100"/>
        <c:baseTimeUnit val="years"/>
      </c:dateAx>
      <c:valAx>
        <c:axId val="881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34.58</c:v>
                </c:pt>
                <c:pt idx="1">
                  <c:v>34.75</c:v>
                </c:pt>
                <c:pt idx="2">
                  <c:v>34.11</c:v>
                </c:pt>
                <c:pt idx="3">
                  <c:v>33.65</c:v>
                </c:pt>
                <c:pt idx="4">
                  <c:v>38.36</c:v>
                </c:pt>
              </c:numCache>
            </c:numRef>
          </c:val>
        </c:ser>
        <c:dLbls>
          <c:showLegendKey val="0"/>
          <c:showVal val="0"/>
          <c:showCatName val="0"/>
          <c:showSerName val="0"/>
          <c:showPercent val="0"/>
          <c:showBubbleSize val="0"/>
        </c:dLbls>
        <c:gapWidth val="150"/>
        <c:axId val="94287744"/>
        <c:axId val="945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94287744"/>
        <c:axId val="94568448"/>
      </c:lineChart>
      <c:dateAx>
        <c:axId val="94287744"/>
        <c:scaling>
          <c:orientation val="minMax"/>
        </c:scaling>
        <c:delete val="1"/>
        <c:axPos val="b"/>
        <c:numFmt formatCode="ge" sourceLinked="1"/>
        <c:majorTickMark val="none"/>
        <c:minorTickMark val="none"/>
        <c:tickLblPos val="none"/>
        <c:crossAx val="94568448"/>
        <c:crosses val="autoZero"/>
        <c:auto val="1"/>
        <c:lblOffset val="100"/>
        <c:baseTimeUnit val="years"/>
      </c:dateAx>
      <c:valAx>
        <c:axId val="945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c:v>
                </c:pt>
                <c:pt idx="1">
                  <c:v>93.01</c:v>
                </c:pt>
                <c:pt idx="2">
                  <c:v>93</c:v>
                </c:pt>
                <c:pt idx="3">
                  <c:v>93.03</c:v>
                </c:pt>
                <c:pt idx="4">
                  <c:v>93.02</c:v>
                </c:pt>
              </c:numCache>
            </c:numRef>
          </c:val>
        </c:ser>
        <c:dLbls>
          <c:showLegendKey val="0"/>
          <c:showVal val="0"/>
          <c:showCatName val="0"/>
          <c:showSerName val="0"/>
          <c:showPercent val="0"/>
          <c:showBubbleSize val="0"/>
        </c:dLbls>
        <c:gapWidth val="150"/>
        <c:axId val="94598656"/>
        <c:axId val="946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4598656"/>
        <c:axId val="94600576"/>
      </c:lineChart>
      <c:dateAx>
        <c:axId val="94598656"/>
        <c:scaling>
          <c:orientation val="minMax"/>
        </c:scaling>
        <c:delete val="1"/>
        <c:axPos val="b"/>
        <c:numFmt formatCode="ge" sourceLinked="1"/>
        <c:majorTickMark val="none"/>
        <c:minorTickMark val="none"/>
        <c:tickLblPos val="none"/>
        <c:crossAx val="94600576"/>
        <c:crosses val="autoZero"/>
        <c:auto val="1"/>
        <c:lblOffset val="100"/>
        <c:baseTimeUnit val="years"/>
      </c:dateAx>
      <c:valAx>
        <c:axId val="946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92.74</c:v>
                </c:pt>
                <c:pt idx="1">
                  <c:v>85.53</c:v>
                </c:pt>
                <c:pt idx="2">
                  <c:v>82.95</c:v>
                </c:pt>
                <c:pt idx="3">
                  <c:v>84</c:v>
                </c:pt>
                <c:pt idx="4">
                  <c:v>93.97</c:v>
                </c:pt>
              </c:numCache>
            </c:numRef>
          </c:val>
        </c:ser>
        <c:dLbls>
          <c:showLegendKey val="0"/>
          <c:showVal val="0"/>
          <c:showCatName val="0"/>
          <c:showSerName val="0"/>
          <c:showPercent val="0"/>
          <c:showBubbleSize val="0"/>
        </c:dLbls>
        <c:gapWidth val="150"/>
        <c:axId val="93852800"/>
        <c:axId val="938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3852800"/>
        <c:axId val="93854720"/>
      </c:lineChart>
      <c:dateAx>
        <c:axId val="93852800"/>
        <c:scaling>
          <c:orientation val="minMax"/>
        </c:scaling>
        <c:delete val="1"/>
        <c:axPos val="b"/>
        <c:numFmt formatCode="ge" sourceLinked="1"/>
        <c:majorTickMark val="none"/>
        <c:minorTickMark val="none"/>
        <c:tickLblPos val="none"/>
        <c:crossAx val="93854720"/>
        <c:crosses val="autoZero"/>
        <c:auto val="1"/>
        <c:lblOffset val="100"/>
        <c:baseTimeUnit val="years"/>
      </c:dateAx>
      <c:valAx>
        <c:axId val="938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885184"/>
        <c:axId val="938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85184"/>
        <c:axId val="93887104"/>
      </c:lineChart>
      <c:dateAx>
        <c:axId val="93885184"/>
        <c:scaling>
          <c:orientation val="minMax"/>
        </c:scaling>
        <c:delete val="1"/>
        <c:axPos val="b"/>
        <c:numFmt formatCode="ge" sourceLinked="1"/>
        <c:majorTickMark val="none"/>
        <c:minorTickMark val="none"/>
        <c:tickLblPos val="none"/>
        <c:crossAx val="93887104"/>
        <c:crosses val="autoZero"/>
        <c:auto val="1"/>
        <c:lblOffset val="100"/>
        <c:baseTimeUnit val="years"/>
      </c:dateAx>
      <c:valAx>
        <c:axId val="938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18560"/>
        <c:axId val="936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18560"/>
        <c:axId val="93620480"/>
      </c:lineChart>
      <c:dateAx>
        <c:axId val="93618560"/>
        <c:scaling>
          <c:orientation val="minMax"/>
        </c:scaling>
        <c:delete val="1"/>
        <c:axPos val="b"/>
        <c:numFmt formatCode="ge" sourceLinked="1"/>
        <c:majorTickMark val="none"/>
        <c:minorTickMark val="none"/>
        <c:tickLblPos val="none"/>
        <c:crossAx val="93620480"/>
        <c:crosses val="autoZero"/>
        <c:auto val="1"/>
        <c:lblOffset val="100"/>
        <c:baseTimeUnit val="years"/>
      </c:dateAx>
      <c:valAx>
        <c:axId val="936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45056"/>
        <c:axId val="937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45056"/>
        <c:axId val="93725056"/>
      </c:lineChart>
      <c:dateAx>
        <c:axId val="93645056"/>
        <c:scaling>
          <c:orientation val="minMax"/>
        </c:scaling>
        <c:delete val="1"/>
        <c:axPos val="b"/>
        <c:numFmt formatCode="ge" sourceLinked="1"/>
        <c:majorTickMark val="none"/>
        <c:minorTickMark val="none"/>
        <c:tickLblPos val="none"/>
        <c:crossAx val="93725056"/>
        <c:crosses val="autoZero"/>
        <c:auto val="1"/>
        <c:lblOffset val="100"/>
        <c:baseTimeUnit val="years"/>
      </c:dateAx>
      <c:valAx>
        <c:axId val="937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51168"/>
        <c:axId val="9376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51168"/>
        <c:axId val="93761536"/>
      </c:lineChart>
      <c:dateAx>
        <c:axId val="93751168"/>
        <c:scaling>
          <c:orientation val="minMax"/>
        </c:scaling>
        <c:delete val="1"/>
        <c:axPos val="b"/>
        <c:numFmt formatCode="ge" sourceLinked="1"/>
        <c:majorTickMark val="none"/>
        <c:minorTickMark val="none"/>
        <c:tickLblPos val="none"/>
        <c:crossAx val="93761536"/>
        <c:crosses val="autoZero"/>
        <c:auto val="1"/>
        <c:lblOffset val="100"/>
        <c:baseTimeUnit val="years"/>
      </c:dateAx>
      <c:valAx>
        <c:axId val="937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336.53</c:v>
                </c:pt>
                <c:pt idx="1">
                  <c:v>310.67</c:v>
                </c:pt>
                <c:pt idx="2">
                  <c:v>286.36</c:v>
                </c:pt>
                <c:pt idx="3">
                  <c:v>262</c:v>
                </c:pt>
                <c:pt idx="4">
                  <c:v>228.15</c:v>
                </c:pt>
              </c:numCache>
            </c:numRef>
          </c:val>
        </c:ser>
        <c:dLbls>
          <c:showLegendKey val="0"/>
          <c:showVal val="0"/>
          <c:showCatName val="0"/>
          <c:showSerName val="0"/>
          <c:showPercent val="0"/>
          <c:showBubbleSize val="0"/>
        </c:dLbls>
        <c:gapWidth val="150"/>
        <c:axId val="93773184"/>
        <c:axId val="937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93773184"/>
        <c:axId val="93787648"/>
      </c:lineChart>
      <c:dateAx>
        <c:axId val="93773184"/>
        <c:scaling>
          <c:orientation val="minMax"/>
        </c:scaling>
        <c:delete val="1"/>
        <c:axPos val="b"/>
        <c:numFmt formatCode="ge" sourceLinked="1"/>
        <c:majorTickMark val="none"/>
        <c:minorTickMark val="none"/>
        <c:tickLblPos val="none"/>
        <c:crossAx val="93787648"/>
        <c:crosses val="autoZero"/>
        <c:auto val="1"/>
        <c:lblOffset val="100"/>
        <c:baseTimeUnit val="years"/>
      </c:dateAx>
      <c:valAx>
        <c:axId val="937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88.88</c:v>
                </c:pt>
                <c:pt idx="1">
                  <c:v>82.16</c:v>
                </c:pt>
                <c:pt idx="2">
                  <c:v>80.19</c:v>
                </c:pt>
                <c:pt idx="3">
                  <c:v>81.41</c:v>
                </c:pt>
                <c:pt idx="4">
                  <c:v>91.48</c:v>
                </c:pt>
              </c:numCache>
            </c:numRef>
          </c:val>
        </c:ser>
        <c:dLbls>
          <c:showLegendKey val="0"/>
          <c:showVal val="0"/>
          <c:showCatName val="0"/>
          <c:showSerName val="0"/>
          <c:showPercent val="0"/>
          <c:showBubbleSize val="0"/>
        </c:dLbls>
        <c:gapWidth val="150"/>
        <c:axId val="93830144"/>
        <c:axId val="938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93830144"/>
        <c:axId val="93836416"/>
      </c:lineChart>
      <c:dateAx>
        <c:axId val="93830144"/>
        <c:scaling>
          <c:orientation val="minMax"/>
        </c:scaling>
        <c:delete val="1"/>
        <c:axPos val="b"/>
        <c:numFmt formatCode="ge" sourceLinked="1"/>
        <c:majorTickMark val="none"/>
        <c:minorTickMark val="none"/>
        <c:tickLblPos val="none"/>
        <c:crossAx val="93836416"/>
        <c:crosses val="autoZero"/>
        <c:auto val="1"/>
        <c:lblOffset val="100"/>
        <c:baseTimeUnit val="years"/>
      </c:dateAx>
      <c:valAx>
        <c:axId val="938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163.89</c:v>
                </c:pt>
                <c:pt idx="1">
                  <c:v>177.95</c:v>
                </c:pt>
                <c:pt idx="2">
                  <c:v>184.37</c:v>
                </c:pt>
                <c:pt idx="3">
                  <c:v>183.9</c:v>
                </c:pt>
                <c:pt idx="4">
                  <c:v>165.28</c:v>
                </c:pt>
              </c:numCache>
            </c:numRef>
          </c:val>
        </c:ser>
        <c:dLbls>
          <c:showLegendKey val="0"/>
          <c:showVal val="0"/>
          <c:showCatName val="0"/>
          <c:showSerName val="0"/>
          <c:showPercent val="0"/>
          <c:showBubbleSize val="0"/>
        </c:dLbls>
        <c:gapWidth val="150"/>
        <c:axId val="94259456"/>
        <c:axId val="942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94259456"/>
        <c:axId val="94269824"/>
      </c:lineChart>
      <c:dateAx>
        <c:axId val="94259456"/>
        <c:scaling>
          <c:orientation val="minMax"/>
        </c:scaling>
        <c:delete val="1"/>
        <c:axPos val="b"/>
        <c:numFmt formatCode="ge" sourceLinked="1"/>
        <c:majorTickMark val="none"/>
        <c:minorTickMark val="none"/>
        <c:tickLblPos val="none"/>
        <c:crossAx val="94269824"/>
        <c:crosses val="autoZero"/>
        <c:auto val="1"/>
        <c:lblOffset val="100"/>
        <c:baseTimeUnit val="years"/>
      </c:dateAx>
      <c:valAx>
        <c:axId val="942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5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東京都　新島村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2818</v>
      </c>
      <c r="AJ8" s="55"/>
      <c r="AK8" s="55"/>
      <c r="AL8" s="55"/>
      <c r="AM8" s="55"/>
      <c r="AN8" s="55"/>
      <c r="AO8" s="55"/>
      <c r="AP8" s="56"/>
      <c r="AQ8" s="46">
        <f>データ!R6</f>
        <v>27.54</v>
      </c>
      <c r="AR8" s="46"/>
      <c r="AS8" s="46"/>
      <c r="AT8" s="46"/>
      <c r="AU8" s="46"/>
      <c r="AV8" s="46"/>
      <c r="AW8" s="46"/>
      <c r="AX8" s="46"/>
      <c r="AY8" s="46">
        <f>データ!S6</f>
        <v>102.32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98.63</v>
      </c>
      <c r="S10" s="46"/>
      <c r="T10" s="46"/>
      <c r="U10" s="46"/>
      <c r="V10" s="46"/>
      <c r="W10" s="46"/>
      <c r="X10" s="46"/>
      <c r="Y10" s="46"/>
      <c r="Z10" s="81">
        <f>データ!P6</f>
        <v>2260</v>
      </c>
      <c r="AA10" s="81"/>
      <c r="AB10" s="81"/>
      <c r="AC10" s="81"/>
      <c r="AD10" s="81"/>
      <c r="AE10" s="81"/>
      <c r="AF10" s="81"/>
      <c r="AG10" s="81"/>
      <c r="AH10" s="2"/>
      <c r="AI10" s="81">
        <f>データ!T6</f>
        <v>2741</v>
      </c>
      <c r="AJ10" s="81"/>
      <c r="AK10" s="81"/>
      <c r="AL10" s="81"/>
      <c r="AM10" s="81"/>
      <c r="AN10" s="81"/>
      <c r="AO10" s="81"/>
      <c r="AP10" s="81"/>
      <c r="AQ10" s="46">
        <f>データ!U6</f>
        <v>5.78</v>
      </c>
      <c r="AR10" s="46"/>
      <c r="AS10" s="46"/>
      <c r="AT10" s="46"/>
      <c r="AU10" s="46"/>
      <c r="AV10" s="46"/>
      <c r="AW10" s="46"/>
      <c r="AX10" s="46"/>
      <c r="AY10" s="46">
        <f>データ!V6</f>
        <v>474.22</v>
      </c>
      <c r="AZ10" s="46"/>
      <c r="BA10" s="46"/>
      <c r="BB10" s="46"/>
      <c r="BC10" s="46"/>
      <c r="BD10" s="46"/>
      <c r="BE10" s="46"/>
      <c r="BF10" s="46"/>
      <c r="BG10" s="3"/>
      <c r="BH10" s="3"/>
      <c r="BI10" s="3"/>
      <c r="BJ10" s="2"/>
      <c r="BK10" s="2"/>
      <c r="BL10" s="65" t="s">
        <v>20</v>
      </c>
      <c r="BM10" s="6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22</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23</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24</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0"/>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0"/>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0"/>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0"/>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0"/>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0"/>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0"/>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0"/>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0"/>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0"/>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0"/>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0"/>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0"/>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0"/>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0"/>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0"/>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0"/>
      <c r="BM33" s="58"/>
      <c r="BN33" s="58"/>
      <c r="BO33" s="58"/>
      <c r="BP33" s="58"/>
      <c r="BQ33" s="58"/>
      <c r="BR33" s="58"/>
      <c r="BS33" s="58"/>
      <c r="BT33" s="58"/>
      <c r="BU33" s="58"/>
      <c r="BV33" s="58"/>
      <c r="BW33" s="58"/>
      <c r="BX33" s="58"/>
      <c r="BY33" s="58"/>
      <c r="BZ33" s="59"/>
    </row>
    <row r="34" spans="1:78" ht="13.5" customHeight="1">
      <c r="A34" s="2"/>
      <c r="B34" s="16"/>
      <c r="C34" s="64" t="s">
        <v>25</v>
      </c>
      <c r="D34" s="64"/>
      <c r="E34" s="64"/>
      <c r="F34" s="64"/>
      <c r="G34" s="64"/>
      <c r="H34" s="64"/>
      <c r="I34" s="64"/>
      <c r="J34" s="64"/>
      <c r="K34" s="64"/>
      <c r="L34" s="64"/>
      <c r="M34" s="64"/>
      <c r="N34" s="64"/>
      <c r="O34" s="64"/>
      <c r="P34" s="64"/>
      <c r="Q34" s="19"/>
      <c r="R34" s="64" t="s">
        <v>26</v>
      </c>
      <c r="S34" s="64"/>
      <c r="T34" s="64"/>
      <c r="U34" s="64"/>
      <c r="V34" s="64"/>
      <c r="W34" s="64"/>
      <c r="X34" s="64"/>
      <c r="Y34" s="64"/>
      <c r="Z34" s="64"/>
      <c r="AA34" s="64"/>
      <c r="AB34" s="64"/>
      <c r="AC34" s="64"/>
      <c r="AD34" s="64"/>
      <c r="AE34" s="64"/>
      <c r="AF34" s="19"/>
      <c r="AG34" s="64" t="s">
        <v>27</v>
      </c>
      <c r="AH34" s="64"/>
      <c r="AI34" s="64"/>
      <c r="AJ34" s="64"/>
      <c r="AK34" s="64"/>
      <c r="AL34" s="64"/>
      <c r="AM34" s="64"/>
      <c r="AN34" s="64"/>
      <c r="AO34" s="64"/>
      <c r="AP34" s="64"/>
      <c r="AQ34" s="64"/>
      <c r="AR34" s="64"/>
      <c r="AS34" s="64"/>
      <c r="AT34" s="64"/>
      <c r="AU34" s="19"/>
      <c r="AV34" s="64" t="s">
        <v>28</v>
      </c>
      <c r="AW34" s="64"/>
      <c r="AX34" s="64"/>
      <c r="AY34" s="64"/>
      <c r="AZ34" s="64"/>
      <c r="BA34" s="64"/>
      <c r="BB34" s="64"/>
      <c r="BC34" s="64"/>
      <c r="BD34" s="64"/>
      <c r="BE34" s="64"/>
      <c r="BF34" s="64"/>
      <c r="BG34" s="64"/>
      <c r="BH34" s="64"/>
      <c r="BI34" s="64"/>
      <c r="BJ34" s="18"/>
      <c r="BK34" s="2"/>
      <c r="BL34" s="60"/>
      <c r="BM34" s="58"/>
      <c r="BN34" s="58"/>
      <c r="BO34" s="58"/>
      <c r="BP34" s="58"/>
      <c r="BQ34" s="58"/>
      <c r="BR34" s="58"/>
      <c r="BS34" s="58"/>
      <c r="BT34" s="58"/>
      <c r="BU34" s="58"/>
      <c r="BV34" s="58"/>
      <c r="BW34" s="58"/>
      <c r="BX34" s="58"/>
      <c r="BY34" s="58"/>
      <c r="BZ34" s="59"/>
    </row>
    <row r="35" spans="1:78" ht="13.5" customHeight="1">
      <c r="A35" s="2"/>
      <c r="B35" s="16"/>
      <c r="C35" s="64"/>
      <c r="D35" s="64"/>
      <c r="E35" s="64"/>
      <c r="F35" s="64"/>
      <c r="G35" s="64"/>
      <c r="H35" s="64"/>
      <c r="I35" s="64"/>
      <c r="J35" s="64"/>
      <c r="K35" s="64"/>
      <c r="L35" s="64"/>
      <c r="M35" s="64"/>
      <c r="N35" s="64"/>
      <c r="O35" s="64"/>
      <c r="P35" s="64"/>
      <c r="Q35" s="19"/>
      <c r="R35" s="64"/>
      <c r="S35" s="64"/>
      <c r="T35" s="64"/>
      <c r="U35" s="64"/>
      <c r="V35" s="64"/>
      <c r="W35" s="64"/>
      <c r="X35" s="64"/>
      <c r="Y35" s="64"/>
      <c r="Z35" s="64"/>
      <c r="AA35" s="64"/>
      <c r="AB35" s="64"/>
      <c r="AC35" s="64"/>
      <c r="AD35" s="64"/>
      <c r="AE35" s="64"/>
      <c r="AF35" s="19"/>
      <c r="AG35" s="64"/>
      <c r="AH35" s="64"/>
      <c r="AI35" s="64"/>
      <c r="AJ35" s="64"/>
      <c r="AK35" s="64"/>
      <c r="AL35" s="64"/>
      <c r="AM35" s="64"/>
      <c r="AN35" s="64"/>
      <c r="AO35" s="64"/>
      <c r="AP35" s="64"/>
      <c r="AQ35" s="64"/>
      <c r="AR35" s="64"/>
      <c r="AS35" s="64"/>
      <c r="AT35" s="64"/>
      <c r="AU35" s="19"/>
      <c r="AV35" s="64"/>
      <c r="AW35" s="64"/>
      <c r="AX35" s="64"/>
      <c r="AY35" s="64"/>
      <c r="AZ35" s="64"/>
      <c r="BA35" s="64"/>
      <c r="BB35" s="64"/>
      <c r="BC35" s="64"/>
      <c r="BD35" s="64"/>
      <c r="BE35" s="64"/>
      <c r="BF35" s="64"/>
      <c r="BG35" s="64"/>
      <c r="BH35" s="64"/>
      <c r="BI35" s="64"/>
      <c r="BJ35" s="18"/>
      <c r="BK35" s="2"/>
      <c r="BL35" s="60"/>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0"/>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0"/>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0"/>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0"/>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0"/>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0"/>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0"/>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0"/>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5" t="s">
        <v>29</v>
      </c>
      <c r="BM45" s="76"/>
      <c r="BN45" s="76"/>
      <c r="BO45" s="76"/>
      <c r="BP45" s="76"/>
      <c r="BQ45" s="76"/>
      <c r="BR45" s="76"/>
      <c r="BS45" s="76"/>
      <c r="BT45" s="76"/>
      <c r="BU45" s="76"/>
      <c r="BV45" s="76"/>
      <c r="BW45" s="76"/>
      <c r="BX45" s="76"/>
      <c r="BY45" s="76"/>
      <c r="BZ45" s="77"/>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8"/>
      <c r="BM46" s="79"/>
      <c r="BN46" s="79"/>
      <c r="BO46" s="79"/>
      <c r="BP46" s="79"/>
      <c r="BQ46" s="79"/>
      <c r="BR46" s="79"/>
      <c r="BS46" s="79"/>
      <c r="BT46" s="79"/>
      <c r="BU46" s="79"/>
      <c r="BV46" s="79"/>
      <c r="BW46" s="79"/>
      <c r="BX46" s="79"/>
      <c r="BY46" s="79"/>
      <c r="BZ46" s="80"/>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0"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0"/>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0"/>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0"/>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0"/>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0"/>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0"/>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0"/>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0"/>
      <c r="BM55" s="58"/>
      <c r="BN55" s="58"/>
      <c r="BO55" s="58"/>
      <c r="BP55" s="58"/>
      <c r="BQ55" s="58"/>
      <c r="BR55" s="58"/>
      <c r="BS55" s="58"/>
      <c r="BT55" s="58"/>
      <c r="BU55" s="58"/>
      <c r="BV55" s="58"/>
      <c r="BW55" s="58"/>
      <c r="BX55" s="58"/>
      <c r="BY55" s="58"/>
      <c r="BZ55" s="59"/>
    </row>
    <row r="56" spans="1:78" ht="13.5" customHeight="1">
      <c r="A56" s="2"/>
      <c r="B56" s="16"/>
      <c r="C56" s="64" t="s">
        <v>30</v>
      </c>
      <c r="D56" s="64"/>
      <c r="E56" s="64"/>
      <c r="F56" s="64"/>
      <c r="G56" s="64"/>
      <c r="H56" s="64"/>
      <c r="I56" s="64"/>
      <c r="J56" s="64"/>
      <c r="K56" s="64"/>
      <c r="L56" s="64"/>
      <c r="M56" s="64"/>
      <c r="N56" s="64"/>
      <c r="O56" s="64"/>
      <c r="P56" s="64"/>
      <c r="Q56" s="19"/>
      <c r="R56" s="64" t="s">
        <v>31</v>
      </c>
      <c r="S56" s="64"/>
      <c r="T56" s="64"/>
      <c r="U56" s="64"/>
      <c r="V56" s="64"/>
      <c r="W56" s="64"/>
      <c r="X56" s="64"/>
      <c r="Y56" s="64"/>
      <c r="Z56" s="64"/>
      <c r="AA56" s="64"/>
      <c r="AB56" s="64"/>
      <c r="AC56" s="64"/>
      <c r="AD56" s="64"/>
      <c r="AE56" s="64"/>
      <c r="AF56" s="19"/>
      <c r="AG56" s="64" t="s">
        <v>32</v>
      </c>
      <c r="AH56" s="64"/>
      <c r="AI56" s="64"/>
      <c r="AJ56" s="64"/>
      <c r="AK56" s="64"/>
      <c r="AL56" s="64"/>
      <c r="AM56" s="64"/>
      <c r="AN56" s="64"/>
      <c r="AO56" s="64"/>
      <c r="AP56" s="64"/>
      <c r="AQ56" s="64"/>
      <c r="AR56" s="64"/>
      <c r="AS56" s="64"/>
      <c r="AT56" s="64"/>
      <c r="AU56" s="19"/>
      <c r="AV56" s="64" t="s">
        <v>33</v>
      </c>
      <c r="AW56" s="64"/>
      <c r="AX56" s="64"/>
      <c r="AY56" s="64"/>
      <c r="AZ56" s="64"/>
      <c r="BA56" s="64"/>
      <c r="BB56" s="64"/>
      <c r="BC56" s="64"/>
      <c r="BD56" s="64"/>
      <c r="BE56" s="64"/>
      <c r="BF56" s="64"/>
      <c r="BG56" s="64"/>
      <c r="BH56" s="64"/>
      <c r="BI56" s="64"/>
      <c r="BJ56" s="18"/>
      <c r="BK56" s="2"/>
      <c r="BL56" s="60"/>
      <c r="BM56" s="58"/>
      <c r="BN56" s="58"/>
      <c r="BO56" s="58"/>
      <c r="BP56" s="58"/>
      <c r="BQ56" s="58"/>
      <c r="BR56" s="58"/>
      <c r="BS56" s="58"/>
      <c r="BT56" s="58"/>
      <c r="BU56" s="58"/>
      <c r="BV56" s="58"/>
      <c r="BW56" s="58"/>
      <c r="BX56" s="58"/>
      <c r="BY56" s="58"/>
      <c r="BZ56" s="59"/>
    </row>
    <row r="57" spans="1:78" ht="13.5" customHeight="1">
      <c r="A57" s="2"/>
      <c r="B57" s="16"/>
      <c r="C57" s="64"/>
      <c r="D57" s="64"/>
      <c r="E57" s="64"/>
      <c r="F57" s="64"/>
      <c r="G57" s="64"/>
      <c r="H57" s="64"/>
      <c r="I57" s="64"/>
      <c r="J57" s="64"/>
      <c r="K57" s="64"/>
      <c r="L57" s="64"/>
      <c r="M57" s="64"/>
      <c r="N57" s="64"/>
      <c r="O57" s="64"/>
      <c r="P57" s="64"/>
      <c r="Q57" s="19"/>
      <c r="R57" s="64"/>
      <c r="S57" s="64"/>
      <c r="T57" s="64"/>
      <c r="U57" s="64"/>
      <c r="V57" s="64"/>
      <c r="W57" s="64"/>
      <c r="X57" s="64"/>
      <c r="Y57" s="64"/>
      <c r="Z57" s="64"/>
      <c r="AA57" s="64"/>
      <c r="AB57" s="64"/>
      <c r="AC57" s="64"/>
      <c r="AD57" s="64"/>
      <c r="AE57" s="64"/>
      <c r="AF57" s="19"/>
      <c r="AG57" s="64"/>
      <c r="AH57" s="64"/>
      <c r="AI57" s="64"/>
      <c r="AJ57" s="64"/>
      <c r="AK57" s="64"/>
      <c r="AL57" s="64"/>
      <c r="AM57" s="64"/>
      <c r="AN57" s="64"/>
      <c r="AO57" s="64"/>
      <c r="AP57" s="64"/>
      <c r="AQ57" s="64"/>
      <c r="AR57" s="64"/>
      <c r="AS57" s="64"/>
      <c r="AT57" s="64"/>
      <c r="AU57" s="19"/>
      <c r="AV57" s="64"/>
      <c r="AW57" s="64"/>
      <c r="AX57" s="64"/>
      <c r="AY57" s="64"/>
      <c r="AZ57" s="64"/>
      <c r="BA57" s="64"/>
      <c r="BB57" s="64"/>
      <c r="BC57" s="64"/>
      <c r="BD57" s="64"/>
      <c r="BE57" s="64"/>
      <c r="BF57" s="64"/>
      <c r="BG57" s="64"/>
      <c r="BH57" s="64"/>
      <c r="BI57" s="64"/>
      <c r="BJ57" s="18"/>
      <c r="BK57" s="2"/>
      <c r="BL57" s="60"/>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0"/>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0"/>
      <c r="BM59" s="58"/>
      <c r="BN59" s="58"/>
      <c r="BO59" s="58"/>
      <c r="BP59" s="58"/>
      <c r="BQ59" s="58"/>
      <c r="BR59" s="58"/>
      <c r="BS59" s="58"/>
      <c r="BT59" s="58"/>
      <c r="BU59" s="58"/>
      <c r="BV59" s="58"/>
      <c r="BW59" s="58"/>
      <c r="BX59" s="58"/>
      <c r="BY59" s="58"/>
      <c r="BZ59" s="59"/>
    </row>
    <row r="60" spans="1:78" ht="13.5" customHeight="1">
      <c r="A60" s="2"/>
      <c r="B60" s="72" t="s">
        <v>34</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0"/>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0"/>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0"/>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62"/>
      <c r="BN63" s="62"/>
      <c r="BO63" s="62"/>
      <c r="BP63" s="62"/>
      <c r="BQ63" s="62"/>
      <c r="BR63" s="62"/>
      <c r="BS63" s="62"/>
      <c r="BT63" s="62"/>
      <c r="BU63" s="62"/>
      <c r="BV63" s="62"/>
      <c r="BW63" s="62"/>
      <c r="BX63" s="62"/>
      <c r="BY63" s="62"/>
      <c r="BZ63" s="6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5" t="s">
        <v>35</v>
      </c>
      <c r="BM64" s="76"/>
      <c r="BN64" s="76"/>
      <c r="BO64" s="76"/>
      <c r="BP64" s="76"/>
      <c r="BQ64" s="76"/>
      <c r="BR64" s="76"/>
      <c r="BS64" s="76"/>
      <c r="BT64" s="76"/>
      <c r="BU64" s="76"/>
      <c r="BV64" s="76"/>
      <c r="BW64" s="76"/>
      <c r="BX64" s="76"/>
      <c r="BY64" s="76"/>
      <c r="BZ64" s="77"/>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8"/>
      <c r="BM65" s="79"/>
      <c r="BN65" s="79"/>
      <c r="BO65" s="79"/>
      <c r="BP65" s="79"/>
      <c r="BQ65" s="79"/>
      <c r="BR65" s="79"/>
      <c r="BS65" s="79"/>
      <c r="BT65" s="79"/>
      <c r="BU65" s="79"/>
      <c r="BV65" s="79"/>
      <c r="BW65" s="79"/>
      <c r="BX65" s="79"/>
      <c r="BY65" s="79"/>
      <c r="BZ65" s="80"/>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0"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0"/>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0"/>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0"/>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0"/>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0"/>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0"/>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0"/>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0"/>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0"/>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0"/>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0"/>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0"/>
      <c r="BM78" s="58"/>
      <c r="BN78" s="58"/>
      <c r="BO78" s="58"/>
      <c r="BP78" s="58"/>
      <c r="BQ78" s="58"/>
      <c r="BR78" s="58"/>
      <c r="BS78" s="58"/>
      <c r="BT78" s="58"/>
      <c r="BU78" s="58"/>
      <c r="BV78" s="58"/>
      <c r="BW78" s="58"/>
      <c r="BX78" s="58"/>
      <c r="BY78" s="58"/>
      <c r="BZ78" s="59"/>
    </row>
    <row r="79" spans="1:78" ht="13.5" customHeight="1">
      <c r="A79" s="2"/>
      <c r="B79" s="16"/>
      <c r="C79" s="64" t="s">
        <v>36</v>
      </c>
      <c r="D79" s="64"/>
      <c r="E79" s="64"/>
      <c r="F79" s="64"/>
      <c r="G79" s="64"/>
      <c r="H79" s="64"/>
      <c r="I79" s="64"/>
      <c r="J79" s="64"/>
      <c r="K79" s="64"/>
      <c r="L79" s="64"/>
      <c r="M79" s="64"/>
      <c r="N79" s="64"/>
      <c r="O79" s="64"/>
      <c r="P79" s="64"/>
      <c r="Q79" s="64"/>
      <c r="R79" s="64"/>
      <c r="S79" s="64"/>
      <c r="T79" s="64"/>
      <c r="U79" s="19"/>
      <c r="V79" s="19"/>
      <c r="W79" s="64" t="s">
        <v>37</v>
      </c>
      <c r="X79" s="64"/>
      <c r="Y79" s="64"/>
      <c r="Z79" s="64"/>
      <c r="AA79" s="64"/>
      <c r="AB79" s="64"/>
      <c r="AC79" s="64"/>
      <c r="AD79" s="64"/>
      <c r="AE79" s="64"/>
      <c r="AF79" s="64"/>
      <c r="AG79" s="64"/>
      <c r="AH79" s="64"/>
      <c r="AI79" s="64"/>
      <c r="AJ79" s="64"/>
      <c r="AK79" s="64"/>
      <c r="AL79" s="64"/>
      <c r="AM79" s="64"/>
      <c r="AN79" s="64"/>
      <c r="AO79" s="19"/>
      <c r="AP79" s="19"/>
      <c r="AQ79" s="64" t="s">
        <v>38</v>
      </c>
      <c r="AR79" s="64"/>
      <c r="AS79" s="64"/>
      <c r="AT79" s="64"/>
      <c r="AU79" s="64"/>
      <c r="AV79" s="64"/>
      <c r="AW79" s="64"/>
      <c r="AX79" s="64"/>
      <c r="AY79" s="64"/>
      <c r="AZ79" s="64"/>
      <c r="BA79" s="64"/>
      <c r="BB79" s="64"/>
      <c r="BC79" s="64"/>
      <c r="BD79" s="64"/>
      <c r="BE79" s="64"/>
      <c r="BF79" s="64"/>
      <c r="BG79" s="64"/>
      <c r="BH79" s="64"/>
      <c r="BI79" s="17"/>
      <c r="BJ79" s="18"/>
      <c r="BK79" s="2"/>
      <c r="BL79" s="60"/>
      <c r="BM79" s="58"/>
      <c r="BN79" s="58"/>
      <c r="BO79" s="58"/>
      <c r="BP79" s="58"/>
      <c r="BQ79" s="58"/>
      <c r="BR79" s="58"/>
      <c r="BS79" s="58"/>
      <c r="BT79" s="58"/>
      <c r="BU79" s="58"/>
      <c r="BV79" s="58"/>
      <c r="BW79" s="58"/>
      <c r="BX79" s="58"/>
      <c r="BY79" s="58"/>
      <c r="BZ79" s="59"/>
    </row>
    <row r="80" spans="1:78" ht="13.5" customHeight="1">
      <c r="A80" s="2"/>
      <c r="B80" s="16"/>
      <c r="C80" s="64"/>
      <c r="D80" s="64"/>
      <c r="E80" s="64"/>
      <c r="F80" s="64"/>
      <c r="G80" s="64"/>
      <c r="H80" s="64"/>
      <c r="I80" s="64"/>
      <c r="J80" s="64"/>
      <c r="K80" s="64"/>
      <c r="L80" s="64"/>
      <c r="M80" s="64"/>
      <c r="N80" s="64"/>
      <c r="O80" s="64"/>
      <c r="P80" s="64"/>
      <c r="Q80" s="64"/>
      <c r="R80" s="64"/>
      <c r="S80" s="64"/>
      <c r="T80" s="64"/>
      <c r="U80" s="19"/>
      <c r="V80" s="19"/>
      <c r="W80" s="64"/>
      <c r="X80" s="64"/>
      <c r="Y80" s="64"/>
      <c r="Z80" s="64"/>
      <c r="AA80" s="64"/>
      <c r="AB80" s="64"/>
      <c r="AC80" s="64"/>
      <c r="AD80" s="64"/>
      <c r="AE80" s="64"/>
      <c r="AF80" s="64"/>
      <c r="AG80" s="64"/>
      <c r="AH80" s="64"/>
      <c r="AI80" s="64"/>
      <c r="AJ80" s="64"/>
      <c r="AK80" s="64"/>
      <c r="AL80" s="64"/>
      <c r="AM80" s="64"/>
      <c r="AN80" s="64"/>
      <c r="AO80" s="19"/>
      <c r="AP80" s="19"/>
      <c r="AQ80" s="64"/>
      <c r="AR80" s="64"/>
      <c r="AS80" s="64"/>
      <c r="AT80" s="64"/>
      <c r="AU80" s="64"/>
      <c r="AV80" s="64"/>
      <c r="AW80" s="64"/>
      <c r="AX80" s="64"/>
      <c r="AY80" s="64"/>
      <c r="AZ80" s="64"/>
      <c r="BA80" s="64"/>
      <c r="BB80" s="64"/>
      <c r="BC80" s="64"/>
      <c r="BD80" s="64"/>
      <c r="BE80" s="64"/>
      <c r="BF80" s="64"/>
      <c r="BG80" s="64"/>
      <c r="BH80" s="64"/>
      <c r="BI80" s="17"/>
      <c r="BJ80" s="18"/>
      <c r="BK80" s="2"/>
      <c r="BL80" s="60"/>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0"/>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1"/>
      <c r="BM82" s="62"/>
      <c r="BN82" s="62"/>
      <c r="BO82" s="62"/>
      <c r="BP82" s="62"/>
      <c r="BQ82" s="62"/>
      <c r="BR82" s="62"/>
      <c r="BS82" s="62"/>
      <c r="BT82" s="62"/>
      <c r="BU82" s="62"/>
      <c r="BV82" s="62"/>
      <c r="BW82" s="62"/>
      <c r="BX82" s="62"/>
      <c r="BY82" s="62"/>
      <c r="BZ82" s="63"/>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133639</v>
      </c>
      <c r="D6" s="31">
        <f t="shared" si="3"/>
        <v>47</v>
      </c>
      <c r="E6" s="31">
        <f t="shared" si="3"/>
        <v>1</v>
      </c>
      <c r="F6" s="31">
        <f t="shared" si="3"/>
        <v>0</v>
      </c>
      <c r="G6" s="31">
        <f t="shared" si="3"/>
        <v>0</v>
      </c>
      <c r="H6" s="31" t="str">
        <f t="shared" si="3"/>
        <v>東京都　新島村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98.63</v>
      </c>
      <c r="P6" s="32">
        <f t="shared" si="3"/>
        <v>2260</v>
      </c>
      <c r="Q6" s="32">
        <f t="shared" si="3"/>
        <v>2818</v>
      </c>
      <c r="R6" s="32">
        <f t="shared" si="3"/>
        <v>27.54</v>
      </c>
      <c r="S6" s="32">
        <f t="shared" si="3"/>
        <v>102.32</v>
      </c>
      <c r="T6" s="32">
        <f t="shared" si="3"/>
        <v>2741</v>
      </c>
      <c r="U6" s="32">
        <f t="shared" si="3"/>
        <v>5.78</v>
      </c>
      <c r="V6" s="32">
        <f t="shared" si="3"/>
        <v>474.22</v>
      </c>
      <c r="W6" s="33">
        <f>IF(W7="",NA(),W7)</f>
        <v>92.74</v>
      </c>
      <c r="X6" s="33">
        <f t="shared" ref="X6:AF6" si="4">IF(X7="",NA(),X7)</f>
        <v>85.53</v>
      </c>
      <c r="Y6" s="33">
        <f t="shared" si="4"/>
        <v>82.95</v>
      </c>
      <c r="Z6" s="33">
        <f t="shared" si="4"/>
        <v>84</v>
      </c>
      <c r="AA6" s="33">
        <f t="shared" si="4"/>
        <v>93.97</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336.53</v>
      </c>
      <c r="BE6" s="33">
        <f t="shared" ref="BE6:BM6" si="7">IF(BE7="",NA(),BE7)</f>
        <v>310.67</v>
      </c>
      <c r="BF6" s="33">
        <f t="shared" si="7"/>
        <v>286.36</v>
      </c>
      <c r="BG6" s="33">
        <f t="shared" si="7"/>
        <v>262</v>
      </c>
      <c r="BH6" s="33">
        <f t="shared" si="7"/>
        <v>228.15</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88.88</v>
      </c>
      <c r="BP6" s="33">
        <f t="shared" ref="BP6:BX6" si="8">IF(BP7="",NA(),BP7)</f>
        <v>82.16</v>
      </c>
      <c r="BQ6" s="33">
        <f t="shared" si="8"/>
        <v>80.19</v>
      </c>
      <c r="BR6" s="33">
        <f t="shared" si="8"/>
        <v>81.41</v>
      </c>
      <c r="BS6" s="33">
        <f t="shared" si="8"/>
        <v>91.48</v>
      </c>
      <c r="BT6" s="33">
        <f t="shared" si="8"/>
        <v>56.46</v>
      </c>
      <c r="BU6" s="33">
        <f t="shared" si="8"/>
        <v>19.77</v>
      </c>
      <c r="BV6" s="33">
        <f t="shared" si="8"/>
        <v>34.25</v>
      </c>
      <c r="BW6" s="33">
        <f t="shared" si="8"/>
        <v>46.48</v>
      </c>
      <c r="BX6" s="33">
        <f t="shared" si="8"/>
        <v>40.6</v>
      </c>
      <c r="BY6" s="32" t="str">
        <f>IF(BY7="","",IF(BY7="-","【-】","【"&amp;SUBSTITUTE(TEXT(BY7,"#,##0.00"),"-","△")&amp;"】"))</f>
        <v>【33.35】</v>
      </c>
      <c r="BZ6" s="33">
        <f>IF(BZ7="",NA(),BZ7)</f>
        <v>163.89</v>
      </c>
      <c r="CA6" s="33">
        <f t="shared" ref="CA6:CI6" si="9">IF(CA7="",NA(),CA7)</f>
        <v>177.95</v>
      </c>
      <c r="CB6" s="33">
        <f t="shared" si="9"/>
        <v>184.37</v>
      </c>
      <c r="CC6" s="33">
        <f t="shared" si="9"/>
        <v>183.9</v>
      </c>
      <c r="CD6" s="33">
        <f t="shared" si="9"/>
        <v>165.28</v>
      </c>
      <c r="CE6" s="33">
        <f t="shared" si="9"/>
        <v>306.49</v>
      </c>
      <c r="CF6" s="33">
        <f t="shared" si="9"/>
        <v>878.73</v>
      </c>
      <c r="CG6" s="33">
        <f t="shared" si="9"/>
        <v>501.18</v>
      </c>
      <c r="CH6" s="33">
        <f t="shared" si="9"/>
        <v>376.61</v>
      </c>
      <c r="CI6" s="33">
        <f t="shared" si="9"/>
        <v>440.03</v>
      </c>
      <c r="CJ6" s="32" t="str">
        <f>IF(CJ7="","",IF(CJ7="-","【-】","【"&amp;SUBSTITUTE(TEXT(CJ7,"#,##0.00"),"-","△")&amp;"】"))</f>
        <v>【524.69】</v>
      </c>
      <c r="CK6" s="33">
        <f>IF(CK7="",NA(),CK7)</f>
        <v>34.58</v>
      </c>
      <c r="CL6" s="33">
        <f t="shared" ref="CL6:CT6" si="10">IF(CL7="",NA(),CL7)</f>
        <v>34.75</v>
      </c>
      <c r="CM6" s="33">
        <f t="shared" si="10"/>
        <v>34.11</v>
      </c>
      <c r="CN6" s="33">
        <f t="shared" si="10"/>
        <v>33.65</v>
      </c>
      <c r="CO6" s="33">
        <f t="shared" si="10"/>
        <v>38.36</v>
      </c>
      <c r="CP6" s="33">
        <f t="shared" si="10"/>
        <v>58.25</v>
      </c>
      <c r="CQ6" s="33">
        <f t="shared" si="10"/>
        <v>57.17</v>
      </c>
      <c r="CR6" s="33">
        <f t="shared" si="10"/>
        <v>57.55</v>
      </c>
      <c r="CS6" s="33">
        <f t="shared" si="10"/>
        <v>57.43</v>
      </c>
      <c r="CT6" s="33">
        <f t="shared" si="10"/>
        <v>57.29</v>
      </c>
      <c r="CU6" s="32" t="str">
        <f>IF(CU7="","",IF(CU7="-","【-】","【"&amp;SUBSTITUTE(TEXT(CU7,"#,##0.00"),"-","△")&amp;"】"))</f>
        <v>【57.58】</v>
      </c>
      <c r="CV6" s="33">
        <f>IF(CV7="",NA(),CV7)</f>
        <v>93</v>
      </c>
      <c r="CW6" s="33">
        <f t="shared" ref="CW6:DE6" si="11">IF(CW7="",NA(),CW7)</f>
        <v>93.01</v>
      </c>
      <c r="CX6" s="33">
        <f t="shared" si="11"/>
        <v>93</v>
      </c>
      <c r="CY6" s="33">
        <f t="shared" si="11"/>
        <v>93.03</v>
      </c>
      <c r="CZ6" s="33">
        <f t="shared" si="11"/>
        <v>93.02</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0.25</v>
      </c>
      <c r="ED6" s="33">
        <f t="shared" ref="ED6:EL6" si="14">IF(ED7="",NA(),ED7)</f>
        <v>0.12</v>
      </c>
      <c r="EE6" s="33">
        <f t="shared" si="14"/>
        <v>0.68</v>
      </c>
      <c r="EF6" s="33">
        <f t="shared" si="14"/>
        <v>1.82</v>
      </c>
      <c r="EG6" s="33">
        <f t="shared" si="14"/>
        <v>0.62</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133639</v>
      </c>
      <c r="D7" s="35">
        <v>47</v>
      </c>
      <c r="E7" s="35">
        <v>1</v>
      </c>
      <c r="F7" s="35">
        <v>0</v>
      </c>
      <c r="G7" s="35">
        <v>0</v>
      </c>
      <c r="H7" s="35" t="s">
        <v>93</v>
      </c>
      <c r="I7" s="35" t="s">
        <v>94</v>
      </c>
      <c r="J7" s="35" t="s">
        <v>95</v>
      </c>
      <c r="K7" s="35" t="s">
        <v>96</v>
      </c>
      <c r="L7" s="35" t="s">
        <v>97</v>
      </c>
      <c r="M7" s="36" t="s">
        <v>98</v>
      </c>
      <c r="N7" s="36" t="s">
        <v>99</v>
      </c>
      <c r="O7" s="36">
        <v>98.63</v>
      </c>
      <c r="P7" s="36">
        <v>2260</v>
      </c>
      <c r="Q7" s="36">
        <v>2818</v>
      </c>
      <c r="R7" s="36">
        <v>27.54</v>
      </c>
      <c r="S7" s="36">
        <v>102.32</v>
      </c>
      <c r="T7" s="36">
        <v>2741</v>
      </c>
      <c r="U7" s="36">
        <v>5.78</v>
      </c>
      <c r="V7" s="36">
        <v>474.22</v>
      </c>
      <c r="W7" s="36">
        <v>92.74</v>
      </c>
      <c r="X7" s="36">
        <v>85.53</v>
      </c>
      <c r="Y7" s="36">
        <v>82.95</v>
      </c>
      <c r="Z7" s="36">
        <v>84</v>
      </c>
      <c r="AA7" s="36">
        <v>93.97</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336.53</v>
      </c>
      <c r="BE7" s="36">
        <v>310.67</v>
      </c>
      <c r="BF7" s="36">
        <v>286.36</v>
      </c>
      <c r="BG7" s="36">
        <v>262</v>
      </c>
      <c r="BH7" s="36">
        <v>228.15</v>
      </c>
      <c r="BI7" s="36">
        <v>1124.6400000000001</v>
      </c>
      <c r="BJ7" s="36">
        <v>1108.26</v>
      </c>
      <c r="BK7" s="36">
        <v>1113.76</v>
      </c>
      <c r="BL7" s="36">
        <v>1125.69</v>
      </c>
      <c r="BM7" s="36">
        <v>1134.67</v>
      </c>
      <c r="BN7" s="36">
        <v>1242.9000000000001</v>
      </c>
      <c r="BO7" s="36">
        <v>88.88</v>
      </c>
      <c r="BP7" s="36">
        <v>82.16</v>
      </c>
      <c r="BQ7" s="36">
        <v>80.19</v>
      </c>
      <c r="BR7" s="36">
        <v>81.41</v>
      </c>
      <c r="BS7" s="36">
        <v>91.48</v>
      </c>
      <c r="BT7" s="36">
        <v>56.46</v>
      </c>
      <c r="BU7" s="36">
        <v>19.77</v>
      </c>
      <c r="BV7" s="36">
        <v>34.25</v>
      </c>
      <c r="BW7" s="36">
        <v>46.48</v>
      </c>
      <c r="BX7" s="36">
        <v>40.6</v>
      </c>
      <c r="BY7" s="36">
        <v>33.35</v>
      </c>
      <c r="BZ7" s="36">
        <v>163.89</v>
      </c>
      <c r="CA7" s="36">
        <v>177.95</v>
      </c>
      <c r="CB7" s="36">
        <v>184.37</v>
      </c>
      <c r="CC7" s="36">
        <v>183.9</v>
      </c>
      <c r="CD7" s="36">
        <v>165.28</v>
      </c>
      <c r="CE7" s="36">
        <v>306.49</v>
      </c>
      <c r="CF7" s="36">
        <v>878.73</v>
      </c>
      <c r="CG7" s="36">
        <v>501.18</v>
      </c>
      <c r="CH7" s="36">
        <v>376.61</v>
      </c>
      <c r="CI7" s="36">
        <v>440.03</v>
      </c>
      <c r="CJ7" s="36">
        <v>524.69000000000005</v>
      </c>
      <c r="CK7" s="36">
        <v>34.58</v>
      </c>
      <c r="CL7" s="36">
        <v>34.75</v>
      </c>
      <c r="CM7" s="36">
        <v>34.11</v>
      </c>
      <c r="CN7" s="36">
        <v>33.65</v>
      </c>
      <c r="CO7" s="36">
        <v>38.36</v>
      </c>
      <c r="CP7" s="36">
        <v>58.25</v>
      </c>
      <c r="CQ7" s="36">
        <v>57.17</v>
      </c>
      <c r="CR7" s="36">
        <v>57.55</v>
      </c>
      <c r="CS7" s="36">
        <v>57.43</v>
      </c>
      <c r="CT7" s="36">
        <v>57.29</v>
      </c>
      <c r="CU7" s="36">
        <v>57.58</v>
      </c>
      <c r="CV7" s="36">
        <v>93</v>
      </c>
      <c r="CW7" s="36">
        <v>93.01</v>
      </c>
      <c r="CX7" s="36">
        <v>93</v>
      </c>
      <c r="CY7" s="36">
        <v>93.03</v>
      </c>
      <c r="CZ7" s="36">
        <v>93.02</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0.25</v>
      </c>
      <c r="ED7" s="36">
        <v>0.12</v>
      </c>
      <c r="EE7" s="36">
        <v>0.68</v>
      </c>
      <c r="EF7" s="36">
        <v>1.82</v>
      </c>
      <c r="EG7" s="36">
        <v>0.62</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2017-01-24T07:56:52Z</cp:lastPrinted>
  <dcterms:created xsi:type="dcterms:W3CDTF">2016-12-02T02:17:04Z</dcterms:created>
  <dcterms:modified xsi:type="dcterms:W3CDTF">2017-02-20T00:18:15Z</dcterms:modified>
</cp:coreProperties>
</file>